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genaar\Documents\"/>
    </mc:Choice>
  </mc:AlternateContent>
  <xr:revisionPtr revIDLastSave="0" documentId="13_ncr:1_{85987E35-9DD3-477F-BB17-F2F6C006241B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Baten +kosten 2023" sheetId="1" r:id="rId1"/>
    <sheet name="Balans 2023" sheetId="3" r:id="rId2"/>
    <sheet name="Begroting 2024 " sheetId="4" r:id="rId3"/>
  </sheets>
  <calcPr calcId="191029"/>
</workbook>
</file>

<file path=xl/calcChain.xml><?xml version="1.0" encoding="utf-8"?>
<calcChain xmlns="http://schemas.openxmlformats.org/spreadsheetml/2006/main">
  <c r="C27" i="1" l="1"/>
  <c r="L30" i="4"/>
  <c r="K30" i="4"/>
  <c r="J30" i="4"/>
  <c r="G28" i="4"/>
  <c r="G30" i="4" s="1"/>
  <c r="E28" i="4"/>
  <c r="E30" i="4" s="1"/>
  <c r="C28" i="4"/>
  <c r="C30" i="4" s="1"/>
  <c r="E27" i="1"/>
  <c r="F27" i="1"/>
  <c r="B23" i="1" l="1"/>
  <c r="B27" i="1" s="1"/>
  <c r="E16" i="3" l="1"/>
  <c r="E9" i="3"/>
  <c r="E12" i="3" s="1"/>
  <c r="E17" i="3" s="1"/>
  <c r="E19" i="3" l="1"/>
  <c r="E21" i="3" s="1"/>
  <c r="E23" i="3" s="1"/>
  <c r="E31" i="3"/>
</calcChain>
</file>

<file path=xl/sharedStrings.xml><?xml version="1.0" encoding="utf-8"?>
<sst xmlns="http://schemas.openxmlformats.org/spreadsheetml/2006/main" count="83" uniqueCount="59">
  <si>
    <t>BATEN</t>
  </si>
  <si>
    <t>Vrijwillige bijdrage leden &amp; begunstigers</t>
  </si>
  <si>
    <t>Kollekten:</t>
  </si>
  <si>
    <t>Giften</t>
  </si>
  <si>
    <t>Eigen werk</t>
  </si>
  <si>
    <t>Bijdrage landelijke VVP</t>
  </si>
  <si>
    <t>Totale baten</t>
  </si>
  <si>
    <t>Nadelig Saldo</t>
  </si>
  <si>
    <t>Totaal</t>
  </si>
  <si>
    <t>KOSTEN</t>
  </si>
  <si>
    <t>Predikanten:</t>
  </si>
  <si>
    <t>Vergoeding</t>
  </si>
  <si>
    <t>Reiskosten</t>
  </si>
  <si>
    <t>Organisten/   pianisten:</t>
  </si>
  <si>
    <t>Afdracht landelijke VVP</t>
  </si>
  <si>
    <t>Pastorale bijstand</t>
  </si>
  <si>
    <t>Overige uitgaven</t>
  </si>
  <si>
    <t>rente spaarrek</t>
  </si>
  <si>
    <t>Baten</t>
  </si>
  <si>
    <t>begroting</t>
  </si>
  <si>
    <t>baten</t>
  </si>
  <si>
    <t xml:space="preserve">werkelijke </t>
  </si>
  <si>
    <t>vrijwillige bijdrage</t>
  </si>
  <si>
    <t>leden &amp; begunstigers</t>
  </si>
  <si>
    <t>kollekten:</t>
  </si>
  <si>
    <t>bijdrage landelijke</t>
  </si>
  <si>
    <t>Nadelig saldo</t>
  </si>
  <si>
    <t>Kosten</t>
  </si>
  <si>
    <t>Begroting</t>
  </si>
  <si>
    <t>kosten</t>
  </si>
  <si>
    <t>reiskosten</t>
  </si>
  <si>
    <t>organisten/pianisten</t>
  </si>
  <si>
    <t>afdracht landelijke VVP</t>
  </si>
  <si>
    <t>VVP Goes</t>
  </si>
  <si>
    <t>Kas</t>
  </si>
  <si>
    <t>SNS spaarrek</t>
  </si>
  <si>
    <t>SNS bet.rek</t>
  </si>
  <si>
    <t>nadelig saldo</t>
  </si>
  <si>
    <t xml:space="preserve">contributie VVP </t>
  </si>
  <si>
    <t>best verg; overleg pastor</t>
  </si>
  <si>
    <t>Huisvsting 2019</t>
  </si>
  <si>
    <t>contributie VVP pastoraat</t>
  </si>
  <si>
    <t>Pastoraat</t>
  </si>
  <si>
    <t>kst.liturgie + ALV</t>
  </si>
  <si>
    <t xml:space="preserve">Huisvesting </t>
  </si>
  <si>
    <t>Rekening Baten en Kosten 2023</t>
  </si>
  <si>
    <t>huisvesting 2023</t>
  </si>
  <si>
    <t>Huisvesting 2022</t>
  </si>
  <si>
    <t>Balans 2023</t>
  </si>
  <si>
    <r>
      <rPr>
        <sz val="14"/>
        <color theme="1"/>
        <rFont val="Arial"/>
        <family val="2"/>
      </rPr>
      <t xml:space="preserve">Begroting 2024 </t>
    </r>
    <r>
      <rPr>
        <b/>
        <sz val="14"/>
        <color theme="1"/>
        <rFont val="Arial"/>
        <family val="2"/>
      </rPr>
      <t xml:space="preserve">  Baten en Kosten VVP 2023  </t>
    </r>
  </si>
  <si>
    <t>overige uitgaven</t>
  </si>
  <si>
    <t>Saldo 01-01-2023</t>
  </si>
  <si>
    <t>Saldo 31-12-2023</t>
  </si>
  <si>
    <t>negatief saldo sympathisanten 2023</t>
  </si>
  <si>
    <t>kosten 2022 betaald in 2023</t>
  </si>
  <si>
    <t>baten 2022 ontv. In 2023</t>
  </si>
  <si>
    <t>bijdrage geluidsinstallatie</t>
  </si>
  <si>
    <t>bijdrage microfoon</t>
  </si>
  <si>
    <t>resttutie energie 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</si>
</sst>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  <numFmt numFmtId="165" formatCode="&quot;€&quot;\ #,##0.00"/>
    <numFmt numFmtId="166" formatCode="&quot;€&quot;\ #,##0.00;[Red]&quot;€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 applyAlignment="1">
      <alignment horizontal="center"/>
    </xf>
    <xf numFmtId="0" fontId="4" fillId="0" borderId="5" xfId="0" applyFont="1" applyBorder="1"/>
    <xf numFmtId="0" fontId="1" fillId="0" borderId="7" xfId="0" applyFont="1" applyBorder="1"/>
    <xf numFmtId="0" fontId="1" fillId="0" borderId="8" xfId="0" applyFont="1" applyBorder="1" applyAlignment="1">
      <alignment wrapText="1"/>
    </xf>
    <xf numFmtId="0" fontId="5" fillId="0" borderId="8" xfId="0" applyFont="1" applyBorder="1"/>
    <xf numFmtId="0" fontId="2" fillId="0" borderId="10" xfId="0" applyFont="1" applyBorder="1"/>
    <xf numFmtId="0" fontId="3" fillId="0" borderId="1" xfId="0" applyFont="1" applyBorder="1"/>
    <xf numFmtId="0" fontId="1" fillId="0" borderId="0" xfId="0" applyFont="1" applyAlignment="1">
      <alignment horizontal="center"/>
    </xf>
    <xf numFmtId="0" fontId="1" fillId="0" borderId="9" xfId="0" applyFont="1" applyBorder="1"/>
    <xf numFmtId="164" fontId="1" fillId="0" borderId="5" xfId="0" applyNumberFormat="1" applyFont="1" applyBorder="1"/>
    <xf numFmtId="164" fontId="1" fillId="0" borderId="7" xfId="0" applyNumberFormat="1" applyFont="1" applyBorder="1"/>
    <xf numFmtId="164" fontId="1" fillId="0" borderId="5" xfId="0" applyNumberFormat="1" applyFont="1" applyBorder="1" applyAlignment="1">
      <alignment wrapText="1"/>
    </xf>
    <xf numFmtId="0" fontId="6" fillId="0" borderId="0" xfId="0" applyFont="1"/>
    <xf numFmtId="164" fontId="0" fillId="0" borderId="0" xfId="0" applyNumberFormat="1"/>
    <xf numFmtId="164" fontId="1" fillId="0" borderId="0" xfId="0" applyNumberFormat="1" applyFont="1"/>
    <xf numFmtId="0" fontId="0" fillId="0" borderId="5" xfId="0" applyBorder="1"/>
    <xf numFmtId="164" fontId="0" fillId="0" borderId="5" xfId="0" applyNumberFormat="1" applyBorder="1"/>
    <xf numFmtId="0" fontId="7" fillId="0" borderId="5" xfId="0" applyFont="1" applyBorder="1"/>
    <xf numFmtId="0" fontId="2" fillId="0" borderId="0" xfId="0" applyFont="1"/>
    <xf numFmtId="165" fontId="0" fillId="0" borderId="0" xfId="0" applyNumberFormat="1"/>
    <xf numFmtId="44" fontId="1" fillId="0" borderId="5" xfId="0" applyNumberFormat="1" applyFont="1" applyBorder="1"/>
    <xf numFmtId="0" fontId="8" fillId="0" borderId="0" xfId="0" applyFont="1"/>
    <xf numFmtId="44" fontId="1" fillId="0" borderId="0" xfId="0" applyNumberFormat="1" applyFont="1"/>
    <xf numFmtId="0" fontId="1" fillId="0" borderId="5" xfId="0" applyFont="1" applyBorder="1" applyAlignment="1">
      <alignment wrapText="1"/>
    </xf>
    <xf numFmtId="0" fontId="3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6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topLeftCell="A31" workbookViewId="0">
      <selection activeCell="F24" sqref="F24"/>
    </sheetView>
  </sheetViews>
  <sheetFormatPr defaultColWidth="8.85546875" defaultRowHeight="15" x14ac:dyDescent="0.25"/>
  <cols>
    <col min="1" max="1" width="27.7109375" style="1" customWidth="1"/>
    <col min="2" max="2" width="13.28515625" style="1" customWidth="1"/>
    <col min="3" max="3" width="14" style="1" customWidth="1"/>
    <col min="4" max="4" width="25.140625" style="1" customWidth="1"/>
    <col min="5" max="5" width="12.85546875" style="1" customWidth="1"/>
    <col min="6" max="6" width="13.42578125" style="1" customWidth="1"/>
    <col min="7" max="10" width="9.140625" style="1"/>
  </cols>
  <sheetData>
    <row r="1" spans="1:7" ht="18.75" thickBot="1" x14ac:dyDescent="0.3">
      <c r="A1" s="2" t="s">
        <v>33</v>
      </c>
      <c r="B1" s="3"/>
      <c r="C1" s="4"/>
    </row>
    <row r="2" spans="1:7" ht="18.75" thickBot="1" x14ac:dyDescent="0.3">
      <c r="A2" s="2" t="s">
        <v>45</v>
      </c>
      <c r="B2" s="5"/>
      <c r="C2" s="13"/>
    </row>
    <row r="3" spans="1:7" ht="21" thickBot="1" x14ac:dyDescent="0.35">
      <c r="A3" s="14" t="s">
        <v>0</v>
      </c>
      <c r="B3" s="8">
        <v>2023</v>
      </c>
      <c r="C3" s="8">
        <v>2022</v>
      </c>
      <c r="D3" s="32" t="s">
        <v>9</v>
      </c>
      <c r="E3" s="33">
        <v>2023</v>
      </c>
      <c r="F3" s="34">
        <v>2022</v>
      </c>
    </row>
    <row r="4" spans="1:7" x14ac:dyDescent="0.25">
      <c r="A4" s="7"/>
      <c r="B4" s="7"/>
      <c r="C4" s="7"/>
      <c r="D4" s="7"/>
      <c r="E4" s="7"/>
      <c r="F4" s="7"/>
    </row>
    <row r="5" spans="1:7" ht="29.25" x14ac:dyDescent="0.25">
      <c r="A5" s="11" t="s">
        <v>1</v>
      </c>
      <c r="B5" s="17">
        <v>3069</v>
      </c>
      <c r="C5" s="17">
        <v>2985.2</v>
      </c>
      <c r="D5" s="6" t="s">
        <v>10</v>
      </c>
      <c r="E5" s="6"/>
      <c r="F5" s="6"/>
    </row>
    <row r="6" spans="1:7" x14ac:dyDescent="0.25">
      <c r="A6" s="12" t="s">
        <v>2</v>
      </c>
      <c r="B6" s="10"/>
      <c r="C6" s="10"/>
      <c r="D6" s="6" t="s">
        <v>11</v>
      </c>
      <c r="E6" s="17">
        <v>1448</v>
      </c>
      <c r="F6" s="17">
        <v>1741</v>
      </c>
    </row>
    <row r="7" spans="1:7" x14ac:dyDescent="0.25">
      <c r="A7" s="6" t="s">
        <v>3</v>
      </c>
      <c r="B7" s="18">
        <v>662.6</v>
      </c>
      <c r="C7" s="18">
        <v>955.95</v>
      </c>
      <c r="D7" s="6" t="s">
        <v>12</v>
      </c>
      <c r="E7" s="17">
        <v>72.400000000000006</v>
      </c>
      <c r="F7" s="17">
        <v>246.65</v>
      </c>
    </row>
    <row r="8" spans="1:7" x14ac:dyDescent="0.25">
      <c r="A8" s="6" t="s">
        <v>42</v>
      </c>
      <c r="B8" s="18">
        <v>194</v>
      </c>
      <c r="C8" s="18"/>
      <c r="D8" s="31" t="s">
        <v>13</v>
      </c>
      <c r="E8" s="19"/>
      <c r="F8" s="19"/>
    </row>
    <row r="9" spans="1:7" x14ac:dyDescent="0.25">
      <c r="A9" s="6" t="s">
        <v>4</v>
      </c>
      <c r="B9" s="18">
        <v>695.3</v>
      </c>
      <c r="C9" s="18">
        <v>890.3</v>
      </c>
      <c r="D9" s="6" t="s">
        <v>11</v>
      </c>
      <c r="E9" s="17">
        <v>315</v>
      </c>
      <c r="F9" s="17">
        <v>350</v>
      </c>
      <c r="G9" s="15"/>
    </row>
    <row r="10" spans="1:7" x14ac:dyDescent="0.25">
      <c r="A10" s="6" t="s">
        <v>17</v>
      </c>
      <c r="B10" s="18">
        <v>268.81</v>
      </c>
      <c r="C10" s="18">
        <v>7.18</v>
      </c>
      <c r="D10" s="6" t="s">
        <v>12</v>
      </c>
      <c r="E10" s="17">
        <v>90.57</v>
      </c>
      <c r="F10" s="17">
        <v>92.84</v>
      </c>
      <c r="G10" s="15"/>
    </row>
    <row r="11" spans="1:7" x14ac:dyDescent="0.25">
      <c r="A11" s="31" t="s">
        <v>5</v>
      </c>
      <c r="B11" s="18">
        <v>300</v>
      </c>
      <c r="C11" s="18">
        <v>262.5</v>
      </c>
      <c r="D11" s="6"/>
      <c r="E11" s="28"/>
      <c r="F11" s="17"/>
    </row>
    <row r="12" spans="1:7" x14ac:dyDescent="0.25">
      <c r="A12" s="6"/>
      <c r="B12" s="28"/>
      <c r="C12" s="28"/>
      <c r="D12" s="16" t="s">
        <v>3</v>
      </c>
      <c r="E12" s="17">
        <v>662.6</v>
      </c>
      <c r="F12" s="17">
        <v>955.95</v>
      </c>
    </row>
    <row r="13" spans="1:7" x14ac:dyDescent="0.25">
      <c r="A13" s="6"/>
      <c r="B13" s="28"/>
      <c r="C13" s="28"/>
      <c r="D13" s="16" t="s">
        <v>38</v>
      </c>
      <c r="E13" s="17">
        <v>55</v>
      </c>
      <c r="F13" s="17">
        <v>55</v>
      </c>
    </row>
    <row r="14" spans="1:7" x14ac:dyDescent="0.25">
      <c r="A14" s="6"/>
      <c r="B14" s="17"/>
      <c r="C14" s="17"/>
      <c r="D14" s="16" t="s">
        <v>14</v>
      </c>
      <c r="E14" s="17">
        <v>300</v>
      </c>
      <c r="F14" s="17">
        <v>262.5</v>
      </c>
    </row>
    <row r="15" spans="1:7" x14ac:dyDescent="0.25">
      <c r="A15" s="6"/>
      <c r="B15" s="17"/>
      <c r="C15" s="17"/>
      <c r="D15" s="16" t="s">
        <v>40</v>
      </c>
      <c r="E15" s="17"/>
      <c r="F15" s="17"/>
    </row>
    <row r="16" spans="1:7" x14ac:dyDescent="0.25">
      <c r="A16" s="6"/>
      <c r="B16" s="17"/>
      <c r="C16" s="17"/>
      <c r="D16" s="16" t="s">
        <v>47</v>
      </c>
      <c r="E16" s="17"/>
      <c r="F16" s="17"/>
    </row>
    <row r="17" spans="1:6" x14ac:dyDescent="0.25">
      <c r="A17" s="6"/>
      <c r="B17" s="17"/>
      <c r="C17" s="17"/>
      <c r="D17" s="16" t="s">
        <v>46</v>
      </c>
      <c r="E17" s="17">
        <v>1200</v>
      </c>
      <c r="F17" s="17">
        <v>1283</v>
      </c>
    </row>
    <row r="18" spans="1:6" x14ac:dyDescent="0.25">
      <c r="A18" s="6"/>
      <c r="B18" s="17"/>
      <c r="C18" s="17"/>
      <c r="D18" s="16" t="s">
        <v>15</v>
      </c>
      <c r="E18" s="17">
        <v>1687.5</v>
      </c>
      <c r="F18" s="17">
        <v>1650</v>
      </c>
    </row>
    <row r="19" spans="1:6" x14ac:dyDescent="0.25">
      <c r="A19" s="9"/>
      <c r="B19" s="17"/>
      <c r="C19" s="17"/>
      <c r="D19" s="16" t="s">
        <v>39</v>
      </c>
      <c r="E19" s="17"/>
      <c r="F19" s="17"/>
    </row>
    <row r="20" spans="1:6" x14ac:dyDescent="0.25">
      <c r="A20" s="9"/>
      <c r="B20" s="17"/>
      <c r="C20" s="17"/>
      <c r="D20" s="16" t="s">
        <v>43</v>
      </c>
      <c r="E20" s="17">
        <v>73.099999999999994</v>
      </c>
      <c r="F20" s="17">
        <v>145</v>
      </c>
    </row>
    <row r="21" spans="1:6" x14ac:dyDescent="0.25">
      <c r="A21" s="9"/>
      <c r="B21" s="17"/>
      <c r="C21" s="17"/>
      <c r="D21" s="16"/>
      <c r="E21" s="17"/>
      <c r="F21" s="17"/>
    </row>
    <row r="22" spans="1:6" x14ac:dyDescent="0.25">
      <c r="A22" s="6"/>
      <c r="B22" s="17"/>
      <c r="C22" s="17"/>
      <c r="D22" s="16"/>
      <c r="E22" s="17"/>
      <c r="F22" s="17"/>
    </row>
    <row r="23" spans="1:6" x14ac:dyDescent="0.25">
      <c r="A23" s="9" t="s">
        <v>6</v>
      </c>
      <c r="B23" s="30">
        <f>SUM(B5:B22)</f>
        <v>5189.71</v>
      </c>
      <c r="C23" s="30">
        <v>5332.98</v>
      </c>
      <c r="D23" s="16"/>
      <c r="E23" s="17"/>
      <c r="F23" s="17"/>
    </row>
    <row r="24" spans="1:6" x14ac:dyDescent="0.25">
      <c r="A24" s="6"/>
      <c r="B24" s="17"/>
      <c r="C24" s="17"/>
      <c r="D24" s="16" t="s">
        <v>50</v>
      </c>
      <c r="E24" s="17">
        <v>312.12</v>
      </c>
      <c r="F24" s="17">
        <v>259.79000000000002</v>
      </c>
    </row>
    <row r="25" spans="1:6" x14ac:dyDescent="0.25">
      <c r="A25" s="9" t="s">
        <v>7</v>
      </c>
      <c r="B25" s="28">
        <v>1026.58</v>
      </c>
      <c r="C25" s="17">
        <v>1708.75</v>
      </c>
      <c r="D25" s="6"/>
      <c r="E25" s="17"/>
      <c r="F25" s="17"/>
    </row>
    <row r="26" spans="1:6" x14ac:dyDescent="0.25">
      <c r="A26" s="6"/>
      <c r="B26" s="17"/>
      <c r="C26" s="17"/>
      <c r="D26" s="6"/>
      <c r="E26" s="17"/>
      <c r="F26" s="6"/>
    </row>
    <row r="27" spans="1:6" x14ac:dyDescent="0.25">
      <c r="A27" s="9" t="s">
        <v>8</v>
      </c>
      <c r="B27" s="17">
        <f>SUM(B23:B25)</f>
        <v>6216.29</v>
      </c>
      <c r="C27" s="30">
        <f>SUM(C23:C25)</f>
        <v>7041.73</v>
      </c>
      <c r="D27" s="6"/>
      <c r="E27" s="17">
        <f>SUM(E6:E26)</f>
        <v>6216.29</v>
      </c>
      <c r="F27" s="17">
        <f>SUM(F6:F25)</f>
        <v>7041.7300000000005</v>
      </c>
    </row>
  </sheetData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31"/>
  <sheetViews>
    <sheetView topLeftCell="A10" workbookViewId="0">
      <selection activeCell="F18" sqref="F18"/>
    </sheetView>
  </sheetViews>
  <sheetFormatPr defaultColWidth="8.85546875" defaultRowHeight="15" x14ac:dyDescent="0.25"/>
  <cols>
    <col min="3" max="3" width="22.42578125" customWidth="1"/>
    <col min="4" max="4" width="12.42578125" customWidth="1"/>
    <col min="5" max="5" width="14.28515625" customWidth="1"/>
  </cols>
  <sheetData>
    <row r="2" spans="1:5" ht="18" x14ac:dyDescent="0.25">
      <c r="D2" s="26" t="s">
        <v>48</v>
      </c>
    </row>
    <row r="6" spans="1:5" x14ac:dyDescent="0.25">
      <c r="A6" t="s">
        <v>51</v>
      </c>
      <c r="C6" t="s">
        <v>34</v>
      </c>
      <c r="D6" s="27">
        <v>0</v>
      </c>
    </row>
    <row r="7" spans="1:5" x14ac:dyDescent="0.25">
      <c r="C7" t="s">
        <v>36</v>
      </c>
      <c r="D7" s="27">
        <v>1212.6500000000001</v>
      </c>
    </row>
    <row r="8" spans="1:5" x14ac:dyDescent="0.25">
      <c r="C8" t="s">
        <v>35</v>
      </c>
      <c r="D8" s="27">
        <v>48086.36</v>
      </c>
    </row>
    <row r="9" spans="1:5" x14ac:dyDescent="0.25">
      <c r="E9" s="27">
        <f>SUM(D6:D8)</f>
        <v>49299.01</v>
      </c>
    </row>
    <row r="10" spans="1:5" x14ac:dyDescent="0.25">
      <c r="E10" s="27"/>
    </row>
    <row r="11" spans="1:5" x14ac:dyDescent="0.25">
      <c r="E11" s="27"/>
    </row>
    <row r="12" spans="1:5" x14ac:dyDescent="0.25">
      <c r="E12" s="27">
        <f>SUM(E9:E11)</f>
        <v>49299.01</v>
      </c>
    </row>
    <row r="13" spans="1:5" x14ac:dyDescent="0.25">
      <c r="A13" t="s">
        <v>52</v>
      </c>
      <c r="C13" t="s">
        <v>34</v>
      </c>
      <c r="D13" s="27">
        <v>0</v>
      </c>
    </row>
    <row r="14" spans="1:5" x14ac:dyDescent="0.25">
      <c r="C14" t="s">
        <v>36</v>
      </c>
      <c r="D14" s="35">
        <v>546.9</v>
      </c>
    </row>
    <row r="15" spans="1:5" x14ac:dyDescent="0.25">
      <c r="C15" t="s">
        <v>35</v>
      </c>
      <c r="D15" s="27">
        <v>44855.17</v>
      </c>
    </row>
    <row r="16" spans="1:5" x14ac:dyDescent="0.25">
      <c r="E16" s="27">
        <f>SUM(D13:D15)</f>
        <v>45402.07</v>
      </c>
    </row>
    <row r="17" spans="3:6" x14ac:dyDescent="0.25">
      <c r="E17" s="27">
        <f>SUM(E12-E16)</f>
        <v>3896.9400000000023</v>
      </c>
    </row>
    <row r="18" spans="3:6" x14ac:dyDescent="0.25">
      <c r="C18" t="s">
        <v>54</v>
      </c>
      <c r="E18" s="27">
        <v>560.83000000000004</v>
      </c>
    </row>
    <row r="19" spans="3:6" x14ac:dyDescent="0.25">
      <c r="E19" s="27">
        <f>SUM(E17-E18)</f>
        <v>3336.1100000000024</v>
      </c>
    </row>
    <row r="20" spans="3:6" x14ac:dyDescent="0.25">
      <c r="C20" t="s">
        <v>55</v>
      </c>
      <c r="E20" s="27">
        <v>307.18</v>
      </c>
    </row>
    <row r="21" spans="3:6" x14ac:dyDescent="0.25">
      <c r="E21" s="27">
        <f>SUM(E19:E20)</f>
        <v>3643.2900000000022</v>
      </c>
    </row>
    <row r="22" spans="3:6" x14ac:dyDescent="0.25">
      <c r="C22" t="s">
        <v>53</v>
      </c>
      <c r="E22" s="27">
        <v>2616.71</v>
      </c>
    </row>
    <row r="23" spans="3:6" x14ac:dyDescent="0.25">
      <c r="C23" t="s">
        <v>37</v>
      </c>
      <c r="E23" s="27">
        <f>SUM(E21-E22)</f>
        <v>1026.5800000000022</v>
      </c>
    </row>
    <row r="24" spans="3:6" x14ac:dyDescent="0.25">
      <c r="E24" s="27"/>
    </row>
    <row r="25" spans="3:6" x14ac:dyDescent="0.25">
      <c r="E25" s="27"/>
    </row>
    <row r="26" spans="3:6" x14ac:dyDescent="0.25">
      <c r="E26" s="27"/>
    </row>
    <row r="27" spans="3:6" x14ac:dyDescent="0.25">
      <c r="E27" s="27"/>
    </row>
    <row r="28" spans="3:6" x14ac:dyDescent="0.25">
      <c r="E28" s="27"/>
      <c r="F28" s="27"/>
    </row>
    <row r="29" spans="3:6" x14ac:dyDescent="0.25">
      <c r="E29" s="27"/>
      <c r="F29" s="27"/>
    </row>
    <row r="30" spans="3:6" x14ac:dyDescent="0.25">
      <c r="E30" s="27"/>
      <c r="F30" s="27"/>
    </row>
    <row r="31" spans="3:6" x14ac:dyDescent="0.25">
      <c r="C31" s="29" t="s">
        <v>37</v>
      </c>
      <c r="E31" s="27">
        <f>SUM(E26-E28)</f>
        <v>0</v>
      </c>
    </row>
  </sheetData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4F194-F21E-6E4E-9137-F5B313AEA61F}">
  <dimension ref="A2:L31"/>
  <sheetViews>
    <sheetView tabSelected="1" topLeftCell="A10" workbookViewId="0">
      <selection activeCell="D8" sqref="D8"/>
    </sheetView>
  </sheetViews>
  <sheetFormatPr defaultColWidth="11.42578125" defaultRowHeight="15" x14ac:dyDescent="0.25"/>
  <cols>
    <col min="3" max="3" width="13.28515625" customWidth="1"/>
    <col min="4" max="4" width="1.85546875" customWidth="1"/>
    <col min="5" max="5" width="12.5703125" customWidth="1"/>
    <col min="6" max="6" width="2.5703125" customWidth="1"/>
    <col min="7" max="7" width="12" customWidth="1"/>
    <col min="8" max="8" width="1.5703125" customWidth="1"/>
    <col min="9" max="9" width="23.7109375" customWidth="1"/>
    <col min="10" max="10" width="13" customWidth="1"/>
    <col min="11" max="11" width="12.5703125" customWidth="1"/>
    <col min="12" max="12" width="12" customWidth="1"/>
  </cols>
  <sheetData>
    <row r="2" spans="1:12" ht="18" x14ac:dyDescent="0.25">
      <c r="A2" s="20" t="s">
        <v>49</v>
      </c>
    </row>
    <row r="4" spans="1:12" x14ac:dyDescent="0.25">
      <c r="A4" s="9" t="s">
        <v>18</v>
      </c>
      <c r="B4" s="23"/>
      <c r="C4" s="9" t="s">
        <v>19</v>
      </c>
      <c r="D4" s="23"/>
      <c r="E4" s="9" t="s">
        <v>21</v>
      </c>
      <c r="F4" s="23"/>
      <c r="G4" s="9" t="s">
        <v>19</v>
      </c>
      <c r="H4" s="23"/>
      <c r="I4" s="9" t="s">
        <v>27</v>
      </c>
      <c r="J4" s="9" t="s">
        <v>28</v>
      </c>
      <c r="K4" s="9" t="s">
        <v>21</v>
      </c>
      <c r="L4" s="9" t="s">
        <v>28</v>
      </c>
    </row>
    <row r="5" spans="1:12" x14ac:dyDescent="0.25">
      <c r="A5" s="23"/>
      <c r="B5" s="23"/>
      <c r="C5" s="6"/>
      <c r="D5" s="23"/>
      <c r="E5" s="9" t="s">
        <v>20</v>
      </c>
      <c r="F5" s="23"/>
      <c r="G5" s="23"/>
      <c r="H5" s="23"/>
      <c r="I5" s="23"/>
      <c r="J5" s="23"/>
      <c r="K5" s="9" t="s">
        <v>29</v>
      </c>
      <c r="L5" s="23"/>
    </row>
    <row r="6" spans="1:12" x14ac:dyDescent="0.25">
      <c r="A6" s="23"/>
      <c r="B6" s="23"/>
      <c r="C6" s="6">
        <v>2024</v>
      </c>
      <c r="D6" s="23"/>
      <c r="E6" s="6">
        <v>2023</v>
      </c>
      <c r="F6" s="23"/>
      <c r="G6" s="6">
        <v>2023</v>
      </c>
      <c r="H6" s="23"/>
      <c r="I6" s="23"/>
      <c r="J6" s="6">
        <v>2024</v>
      </c>
      <c r="K6" s="6">
        <v>2023</v>
      </c>
      <c r="L6" s="6">
        <v>2023</v>
      </c>
    </row>
    <row r="7" spans="1:12" x14ac:dyDescent="0.25">
      <c r="A7" s="6"/>
      <c r="B7" s="23"/>
      <c r="C7" s="23"/>
      <c r="D7" s="23"/>
      <c r="E7" s="23"/>
      <c r="F7" s="23"/>
      <c r="G7" s="23"/>
      <c r="H7" s="23"/>
      <c r="I7" s="23"/>
      <c r="J7" s="23"/>
      <c r="K7" s="6"/>
      <c r="L7" s="23"/>
    </row>
    <row r="8" spans="1:12" x14ac:dyDescent="0.25">
      <c r="A8" s="6" t="s">
        <v>22</v>
      </c>
      <c r="B8" s="6"/>
      <c r="C8" s="17">
        <v>4441</v>
      </c>
      <c r="D8" s="23"/>
      <c r="E8" s="17">
        <v>3069</v>
      </c>
      <c r="F8" s="23"/>
      <c r="G8" s="17">
        <v>5220</v>
      </c>
      <c r="H8" s="23"/>
      <c r="I8" s="6" t="s">
        <v>10</v>
      </c>
      <c r="J8" s="23"/>
      <c r="K8" s="6"/>
      <c r="L8" s="23"/>
    </row>
    <row r="9" spans="1:12" x14ac:dyDescent="0.25">
      <c r="A9" s="6" t="s">
        <v>23</v>
      </c>
      <c r="B9" s="6"/>
      <c r="C9" s="24"/>
      <c r="D9" s="23"/>
      <c r="E9" s="24"/>
      <c r="F9" s="23"/>
      <c r="G9" s="24"/>
      <c r="H9" s="23"/>
      <c r="I9" s="6" t="s">
        <v>11</v>
      </c>
      <c r="J9" s="17">
        <v>1800</v>
      </c>
      <c r="K9" s="17">
        <v>1448</v>
      </c>
      <c r="L9" s="17">
        <v>1835</v>
      </c>
    </row>
    <row r="10" spans="1:12" x14ac:dyDescent="0.25">
      <c r="A10" s="6"/>
      <c r="B10" s="6"/>
      <c r="C10" s="17"/>
      <c r="D10" s="23"/>
      <c r="E10" s="24"/>
      <c r="F10" s="23"/>
      <c r="G10" s="17"/>
      <c r="H10" s="23"/>
      <c r="I10" s="6" t="s">
        <v>30</v>
      </c>
      <c r="J10" s="17">
        <v>200</v>
      </c>
      <c r="K10" s="17">
        <v>72.400000000000006</v>
      </c>
      <c r="L10" s="17">
        <v>350</v>
      </c>
    </row>
    <row r="11" spans="1:12" ht="15.75" x14ac:dyDescent="0.25">
      <c r="A11" s="25" t="s">
        <v>24</v>
      </c>
      <c r="B11" s="23"/>
      <c r="C11" s="24"/>
      <c r="D11" s="23"/>
      <c r="E11" s="24"/>
      <c r="F11" s="23"/>
      <c r="G11" s="24"/>
      <c r="H11" s="23"/>
      <c r="I11" s="6"/>
      <c r="J11" s="24"/>
      <c r="K11" s="17"/>
      <c r="L11" s="24"/>
    </row>
    <row r="12" spans="1:12" x14ac:dyDescent="0.25">
      <c r="A12" s="6" t="s">
        <v>3</v>
      </c>
      <c r="B12" s="23"/>
      <c r="C12" s="17">
        <v>800</v>
      </c>
      <c r="D12" s="23"/>
      <c r="E12" s="17">
        <v>662.6</v>
      </c>
      <c r="F12" s="23"/>
      <c r="G12" s="17">
        <v>1000</v>
      </c>
      <c r="H12" s="23"/>
      <c r="I12" s="6" t="s">
        <v>31</v>
      </c>
      <c r="J12" s="24"/>
      <c r="K12" s="17"/>
      <c r="L12" s="24"/>
    </row>
    <row r="13" spans="1:12" x14ac:dyDescent="0.25">
      <c r="A13" s="6" t="s">
        <v>42</v>
      </c>
      <c r="B13" s="23"/>
      <c r="C13" s="17">
        <v>200</v>
      </c>
      <c r="D13" s="23"/>
      <c r="E13" s="17">
        <v>194</v>
      </c>
      <c r="F13" s="23"/>
      <c r="G13" s="17">
        <v>200</v>
      </c>
      <c r="H13" s="23"/>
      <c r="I13" s="6" t="s">
        <v>11</v>
      </c>
      <c r="J13" s="17">
        <v>450</v>
      </c>
      <c r="K13" s="17">
        <v>315</v>
      </c>
      <c r="L13" s="17">
        <v>450</v>
      </c>
    </row>
    <row r="14" spans="1:12" x14ac:dyDescent="0.25">
      <c r="A14" s="6" t="s">
        <v>4</v>
      </c>
      <c r="B14" s="23"/>
      <c r="C14" s="17">
        <v>700</v>
      </c>
      <c r="D14" s="23"/>
      <c r="E14" s="17">
        <v>695.3</v>
      </c>
      <c r="F14" s="23"/>
      <c r="G14" s="17">
        <v>800</v>
      </c>
      <c r="H14" s="23"/>
      <c r="I14" s="6" t="s">
        <v>30</v>
      </c>
      <c r="J14" s="17">
        <v>100</v>
      </c>
      <c r="K14" s="17">
        <v>90.57</v>
      </c>
      <c r="L14" s="17">
        <v>100</v>
      </c>
    </row>
    <row r="15" spans="1:12" x14ac:dyDescent="0.25">
      <c r="A15" s="6"/>
      <c r="B15" s="23"/>
      <c r="C15" s="17"/>
      <c r="D15" s="23"/>
      <c r="E15" s="17"/>
      <c r="F15" s="23"/>
      <c r="G15" s="17"/>
      <c r="H15" s="23"/>
      <c r="I15" s="23"/>
      <c r="J15" s="24"/>
      <c r="K15" s="17"/>
      <c r="L15" s="24"/>
    </row>
    <row r="16" spans="1:12" x14ac:dyDescent="0.25">
      <c r="A16" s="6" t="s">
        <v>17</v>
      </c>
      <c r="B16" s="23"/>
      <c r="C16" s="17">
        <v>800</v>
      </c>
      <c r="D16" s="23"/>
      <c r="E16" s="17">
        <v>268.81</v>
      </c>
      <c r="F16" s="23"/>
      <c r="G16" s="17">
        <v>70</v>
      </c>
      <c r="H16" s="23"/>
      <c r="I16" s="6" t="s">
        <v>3</v>
      </c>
      <c r="J16" s="17">
        <v>800</v>
      </c>
      <c r="K16" s="17">
        <v>662.6</v>
      </c>
      <c r="L16" s="17">
        <v>1000</v>
      </c>
    </row>
    <row r="17" spans="1:12" x14ac:dyDescent="0.25">
      <c r="A17" s="6" t="s">
        <v>25</v>
      </c>
      <c r="B17" s="23"/>
      <c r="C17" s="17">
        <v>300</v>
      </c>
      <c r="D17" s="23"/>
      <c r="E17" s="17">
        <v>300</v>
      </c>
      <c r="F17" s="23"/>
      <c r="G17" s="17">
        <v>300</v>
      </c>
      <c r="H17" s="23"/>
      <c r="I17" s="6" t="s">
        <v>32</v>
      </c>
      <c r="J17" s="17">
        <v>300</v>
      </c>
      <c r="K17" s="17">
        <v>300</v>
      </c>
      <c r="L17" s="17">
        <v>300</v>
      </c>
    </row>
    <row r="18" spans="1:12" x14ac:dyDescent="0.25">
      <c r="A18" s="6" t="s">
        <v>58</v>
      </c>
      <c r="B18" s="23"/>
      <c r="C18" s="17">
        <v>1000</v>
      </c>
      <c r="D18" s="23"/>
      <c r="E18" s="17"/>
      <c r="F18" s="23"/>
      <c r="G18" s="17"/>
      <c r="H18" s="23"/>
      <c r="I18" s="6" t="s">
        <v>41</v>
      </c>
      <c r="J18" s="17">
        <v>55</v>
      </c>
      <c r="K18" s="17">
        <v>55</v>
      </c>
      <c r="L18" s="17">
        <v>55</v>
      </c>
    </row>
    <row r="19" spans="1:12" x14ac:dyDescent="0.25">
      <c r="A19" s="6"/>
      <c r="B19" s="23"/>
      <c r="C19" s="17"/>
      <c r="D19" s="23"/>
      <c r="E19" s="17"/>
      <c r="F19" s="23"/>
      <c r="G19" s="17"/>
      <c r="H19" s="23"/>
      <c r="I19" s="6" t="s">
        <v>44</v>
      </c>
      <c r="J19" s="17">
        <v>1200</v>
      </c>
      <c r="K19" s="17">
        <v>1200</v>
      </c>
      <c r="L19" s="17">
        <v>1200</v>
      </c>
    </row>
    <row r="20" spans="1:12" x14ac:dyDescent="0.25">
      <c r="A20" s="6"/>
      <c r="B20" s="23"/>
      <c r="C20" s="17"/>
      <c r="D20" s="23"/>
      <c r="E20" s="17"/>
      <c r="F20" s="23"/>
      <c r="G20" s="17"/>
      <c r="H20" s="23"/>
      <c r="I20" s="6" t="s">
        <v>15</v>
      </c>
      <c r="J20" s="17">
        <v>2000</v>
      </c>
      <c r="K20" s="17">
        <v>1687.5</v>
      </c>
      <c r="L20" s="17">
        <v>2000</v>
      </c>
    </row>
    <row r="21" spans="1:12" x14ac:dyDescent="0.25">
      <c r="A21" s="6"/>
      <c r="B21" s="23"/>
      <c r="C21" s="17"/>
      <c r="D21" s="23"/>
      <c r="E21" s="17"/>
      <c r="F21" s="23"/>
      <c r="G21" s="17"/>
      <c r="H21" s="23"/>
      <c r="I21" s="6" t="s">
        <v>43</v>
      </c>
      <c r="J21" s="17"/>
      <c r="K21" s="17">
        <v>73.099999999999994</v>
      </c>
      <c r="L21" s="17"/>
    </row>
    <row r="22" spans="1:12" x14ac:dyDescent="0.25">
      <c r="A22" s="6"/>
      <c r="B22" s="23"/>
      <c r="C22" s="17"/>
      <c r="D22" s="23"/>
      <c r="E22" s="17"/>
      <c r="F22" s="23"/>
      <c r="G22" s="17"/>
      <c r="H22" s="23"/>
      <c r="I22" s="6" t="s">
        <v>57</v>
      </c>
      <c r="J22" s="17">
        <v>323</v>
      </c>
      <c r="K22" s="17"/>
      <c r="L22" s="17"/>
    </row>
    <row r="23" spans="1:12" x14ac:dyDescent="0.25">
      <c r="A23" s="6"/>
      <c r="B23" s="23"/>
      <c r="C23" s="17"/>
      <c r="D23" s="23"/>
      <c r="E23" s="17"/>
      <c r="F23" s="23"/>
      <c r="G23" s="17"/>
      <c r="H23" s="23"/>
      <c r="I23" s="6" t="s">
        <v>56</v>
      </c>
      <c r="J23" s="17">
        <v>713</v>
      </c>
      <c r="K23" s="17"/>
      <c r="L23" s="17"/>
    </row>
    <row r="24" spans="1:12" x14ac:dyDescent="0.25">
      <c r="A24" s="6"/>
      <c r="B24" s="23"/>
      <c r="C24" s="17"/>
      <c r="D24" s="23"/>
      <c r="E24" s="17"/>
      <c r="F24" s="23"/>
      <c r="G24" s="17"/>
      <c r="H24" s="23"/>
      <c r="I24" s="6"/>
      <c r="J24" s="17"/>
      <c r="K24" s="17"/>
      <c r="L24" s="17"/>
    </row>
    <row r="25" spans="1:12" x14ac:dyDescent="0.25">
      <c r="A25" s="6"/>
      <c r="B25" s="23"/>
      <c r="C25" s="17"/>
      <c r="D25" s="23"/>
      <c r="E25" s="17"/>
      <c r="F25" s="23"/>
      <c r="G25" s="17"/>
      <c r="H25" s="23"/>
      <c r="I25" s="6" t="s">
        <v>16</v>
      </c>
      <c r="J25" s="17">
        <v>300</v>
      </c>
      <c r="K25" s="17">
        <v>312.12</v>
      </c>
      <c r="L25" s="17">
        <v>300</v>
      </c>
    </row>
    <row r="26" spans="1:12" x14ac:dyDescent="0.25">
      <c r="A26" s="6"/>
      <c r="B26" s="23"/>
      <c r="C26" s="17"/>
      <c r="D26" s="23"/>
      <c r="E26" s="17"/>
      <c r="F26" s="23"/>
      <c r="G26" s="17"/>
      <c r="H26" s="23"/>
      <c r="I26" s="6"/>
      <c r="J26" s="17"/>
      <c r="K26" s="17"/>
      <c r="L26" s="17"/>
    </row>
    <row r="27" spans="1:12" x14ac:dyDescent="0.25">
      <c r="A27" s="6"/>
      <c r="B27" s="23"/>
      <c r="C27" s="17"/>
      <c r="D27" s="23"/>
      <c r="E27" s="17"/>
      <c r="F27" s="23"/>
      <c r="G27" s="17"/>
      <c r="H27" s="23"/>
      <c r="I27" s="6"/>
      <c r="J27" s="24"/>
      <c r="K27" s="17"/>
      <c r="L27" s="24"/>
    </row>
    <row r="28" spans="1:12" x14ac:dyDescent="0.25">
      <c r="A28" s="9" t="s">
        <v>6</v>
      </c>
      <c r="B28" s="23"/>
      <c r="C28" s="17">
        <f>SUM(C8:C27)</f>
        <v>8241</v>
      </c>
      <c r="D28" s="23"/>
      <c r="E28" s="17">
        <f>SUM(E8:E27)</f>
        <v>5189.71</v>
      </c>
      <c r="F28" s="23"/>
      <c r="G28" s="17">
        <f>SUM(G8:G21)</f>
        <v>7590</v>
      </c>
      <c r="H28" s="23"/>
      <c r="I28" s="6"/>
      <c r="J28" s="24"/>
      <c r="K28" s="17"/>
      <c r="L28" s="24"/>
    </row>
    <row r="29" spans="1:12" x14ac:dyDescent="0.25">
      <c r="A29" s="6" t="s">
        <v>26</v>
      </c>
      <c r="B29" s="23"/>
      <c r="C29" s="17">
        <v>0</v>
      </c>
      <c r="D29" s="23"/>
      <c r="E29" s="17">
        <v>1026.58</v>
      </c>
      <c r="F29" s="23"/>
      <c r="G29" s="17"/>
      <c r="H29" s="23"/>
      <c r="I29" s="23"/>
      <c r="J29" s="17"/>
      <c r="K29" s="17"/>
      <c r="L29" s="17"/>
    </row>
    <row r="30" spans="1:12" x14ac:dyDescent="0.25">
      <c r="A30" s="9" t="s">
        <v>8</v>
      </c>
      <c r="B30" s="23"/>
      <c r="C30" s="17">
        <f>SUM(C28:C29)</f>
        <v>8241</v>
      </c>
      <c r="D30" s="23"/>
      <c r="E30" s="17">
        <f>SUM(E28:E29)</f>
        <v>6216.29</v>
      </c>
      <c r="F30" s="23"/>
      <c r="G30" s="17">
        <f>SUM(G28:G29)</f>
        <v>7590</v>
      </c>
      <c r="H30" s="23"/>
      <c r="I30" s="9" t="s">
        <v>8</v>
      </c>
      <c r="J30" s="17">
        <f>SUM(J8:J29)</f>
        <v>8241</v>
      </c>
      <c r="K30" s="17">
        <f>SUM(K8:K29)</f>
        <v>6216.29</v>
      </c>
      <c r="L30" s="17">
        <f>SUM(L9:L29)</f>
        <v>7590</v>
      </c>
    </row>
    <row r="31" spans="1:12" x14ac:dyDescent="0.25">
      <c r="J31" s="21"/>
      <c r="K31" s="22"/>
    </row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Baten +kosten 2023</vt:lpstr>
      <vt:lpstr>Balans 2023</vt:lpstr>
      <vt:lpstr>Begroting 2024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Jaap Ruster</dc:creator>
  <cp:lastModifiedBy>Eigenaar</cp:lastModifiedBy>
  <cp:lastPrinted>2024-03-27T08:11:09Z</cp:lastPrinted>
  <dcterms:created xsi:type="dcterms:W3CDTF">2018-01-16T14:22:09Z</dcterms:created>
  <dcterms:modified xsi:type="dcterms:W3CDTF">2024-05-23T14:51:11Z</dcterms:modified>
</cp:coreProperties>
</file>